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\"/>
    </mc:Choice>
  </mc:AlternateContent>
  <workbookProtection lockStructure="1"/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84" i="1" l="1"/>
  <c r="A184" i="1"/>
  <c r="L183" i="1"/>
  <c r="J183" i="1"/>
  <c r="I183" i="1"/>
  <c r="H183" i="1"/>
  <c r="G183" i="1"/>
  <c r="F183" i="1"/>
  <c r="B174" i="1"/>
  <c r="A174" i="1"/>
  <c r="L173" i="1"/>
  <c r="J173" i="1"/>
  <c r="I173" i="1"/>
  <c r="I184" i="1" s="1"/>
  <c r="H173" i="1"/>
  <c r="H184" i="1" s="1"/>
  <c r="G173" i="1"/>
  <c r="G184" i="1" s="1"/>
  <c r="F173" i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I166" i="1" s="1"/>
  <c r="H155" i="1"/>
  <c r="H166" i="1" s="1"/>
  <c r="G155" i="1"/>
  <c r="G166" i="1" s="1"/>
  <c r="F155" i="1"/>
  <c r="F166" i="1" s="1"/>
  <c r="B149" i="1"/>
  <c r="A149" i="1"/>
  <c r="L148" i="1"/>
  <c r="J148" i="1"/>
  <c r="I148" i="1"/>
  <c r="H148" i="1"/>
  <c r="G148" i="1"/>
  <c r="F148" i="1"/>
  <c r="B139" i="1"/>
  <c r="A139" i="1"/>
  <c r="L138" i="1"/>
  <c r="L149" i="1" s="1"/>
  <c r="J138" i="1"/>
  <c r="I138" i="1"/>
  <c r="I149" i="1" s="1"/>
  <c r="H138" i="1"/>
  <c r="H149" i="1" s="1"/>
  <c r="G138" i="1"/>
  <c r="G149" i="1" s="1"/>
  <c r="F138" i="1"/>
  <c r="B131" i="1"/>
  <c r="A131" i="1"/>
  <c r="L130" i="1"/>
  <c r="J130" i="1"/>
  <c r="I130" i="1"/>
  <c r="H130" i="1"/>
  <c r="G130" i="1"/>
  <c r="F130" i="1"/>
  <c r="B121" i="1"/>
  <c r="A121" i="1"/>
  <c r="L120" i="1"/>
  <c r="L131" i="1" s="1"/>
  <c r="J120" i="1"/>
  <c r="I120" i="1"/>
  <c r="I131" i="1" s="1"/>
  <c r="H120" i="1"/>
  <c r="H131" i="1" s="1"/>
  <c r="G120" i="1"/>
  <c r="G131" i="1" s="1"/>
  <c r="F120" i="1"/>
  <c r="B113" i="1"/>
  <c r="A113" i="1"/>
  <c r="L112" i="1"/>
  <c r="J112" i="1"/>
  <c r="I112" i="1"/>
  <c r="H112" i="1"/>
  <c r="G112" i="1"/>
  <c r="F112" i="1"/>
  <c r="B103" i="1"/>
  <c r="A103" i="1"/>
  <c r="L102" i="1"/>
  <c r="L113" i="1" s="1"/>
  <c r="J102" i="1"/>
  <c r="J113" i="1" s="1"/>
  <c r="I102" i="1"/>
  <c r="I113" i="1" s="1"/>
  <c r="H102" i="1"/>
  <c r="G102" i="1"/>
  <c r="G113" i="1" s="1"/>
  <c r="F102" i="1"/>
  <c r="F113" i="1" s="1"/>
  <c r="B95" i="1"/>
  <c r="A95" i="1"/>
  <c r="L94" i="1"/>
  <c r="J94" i="1"/>
  <c r="I94" i="1"/>
  <c r="H94" i="1"/>
  <c r="G94" i="1"/>
  <c r="F94" i="1"/>
  <c r="B85" i="1"/>
  <c r="A85" i="1"/>
  <c r="L84" i="1"/>
  <c r="L95" i="1" s="1"/>
  <c r="J84" i="1"/>
  <c r="I84" i="1"/>
  <c r="I95" i="1" s="1"/>
  <c r="H84" i="1"/>
  <c r="H95" i="1" s="1"/>
  <c r="G84" i="1"/>
  <c r="G95" i="1" s="1"/>
  <c r="F84" i="1"/>
  <c r="F95" i="1" s="1"/>
  <c r="B77" i="1"/>
  <c r="A77" i="1"/>
  <c r="L76" i="1"/>
  <c r="J76" i="1"/>
  <c r="I76" i="1"/>
  <c r="H76" i="1"/>
  <c r="G76" i="1"/>
  <c r="F76" i="1"/>
  <c r="B67" i="1"/>
  <c r="A67" i="1"/>
  <c r="L66" i="1"/>
  <c r="L77" i="1" s="1"/>
  <c r="J66" i="1"/>
  <c r="J77" i="1" s="1"/>
  <c r="I66" i="1"/>
  <c r="I77" i="1" s="1"/>
  <c r="H66" i="1"/>
  <c r="H77" i="1" s="1"/>
  <c r="G66" i="1"/>
  <c r="G77" i="1" s="1"/>
  <c r="F66" i="1"/>
  <c r="F77" i="1" s="1"/>
  <c r="B59" i="1"/>
  <c r="A59" i="1"/>
  <c r="L58" i="1"/>
  <c r="J58" i="1"/>
  <c r="I58" i="1"/>
  <c r="H58" i="1"/>
  <c r="G58" i="1"/>
  <c r="F58" i="1"/>
  <c r="B49" i="1"/>
  <c r="A49" i="1"/>
  <c r="L48" i="1"/>
  <c r="L59" i="1" s="1"/>
  <c r="J48" i="1"/>
  <c r="J59" i="1" s="1"/>
  <c r="I48" i="1"/>
  <c r="I59" i="1" s="1"/>
  <c r="H48" i="1"/>
  <c r="H59" i="1" s="1"/>
  <c r="G48" i="1"/>
  <c r="G59" i="1" s="1"/>
  <c r="F48" i="1"/>
  <c r="F59" i="1" s="1"/>
  <c r="B41" i="1"/>
  <c r="A41" i="1"/>
  <c r="L40" i="1"/>
  <c r="J40" i="1"/>
  <c r="I40" i="1"/>
  <c r="H40" i="1"/>
  <c r="G40" i="1"/>
  <c r="F40" i="1"/>
  <c r="B31" i="1"/>
  <c r="A31" i="1"/>
  <c r="L30" i="1"/>
  <c r="L41" i="1" s="1"/>
  <c r="J30" i="1"/>
  <c r="J41" i="1" s="1"/>
  <c r="I30" i="1"/>
  <c r="I41" i="1" s="1"/>
  <c r="H30" i="1"/>
  <c r="G30" i="1"/>
  <c r="G41" i="1" s="1"/>
  <c r="F30" i="1"/>
  <c r="F41" i="1" s="1"/>
  <c r="B23" i="1"/>
  <c r="A23" i="1"/>
  <c r="L22" i="1"/>
  <c r="J22" i="1"/>
  <c r="I22" i="1"/>
  <c r="H22" i="1"/>
  <c r="G22" i="1"/>
  <c r="F22" i="1"/>
  <c r="B13" i="1"/>
  <c r="A13" i="1"/>
  <c r="L12" i="1"/>
  <c r="L23" i="1" s="1"/>
  <c r="J12" i="1"/>
  <c r="J23" i="1" s="1"/>
  <c r="I12" i="1"/>
  <c r="I23" i="1" s="1"/>
  <c r="H12" i="1"/>
  <c r="H23" i="1" s="1"/>
  <c r="G12" i="1"/>
  <c r="F12" i="1"/>
  <c r="F23" i="1" s="1"/>
  <c r="F149" i="1" l="1"/>
  <c r="J131" i="1"/>
  <c r="J95" i="1"/>
  <c r="H41" i="1"/>
  <c r="H113" i="1"/>
  <c r="J149" i="1"/>
  <c r="F184" i="1"/>
  <c r="F131" i="1"/>
  <c r="J184" i="1"/>
  <c r="G23" i="1"/>
  <c r="G185" i="1" s="1"/>
  <c r="L184" i="1"/>
  <c r="L185" i="1" s="1"/>
  <c r="I185" i="1"/>
  <c r="H185" i="1" l="1"/>
  <c r="J185" i="1"/>
  <c r="F185" i="1"/>
</calcChain>
</file>

<file path=xl/sharedStrings.xml><?xml version="1.0" encoding="utf-8"?>
<sst xmlns="http://schemas.openxmlformats.org/spreadsheetml/2006/main" count="282" uniqueCount="100">
  <si>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</si>
  <si>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</si>
  <si>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</si>
  <si>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</si>
  <si>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</si>
  <si>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</si>
  <si>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</si>
  <si>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</si>
  <si>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</si>
  <si>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</si>
  <si>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</si>
  <si>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</si>
  <si>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</si>
  <si>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</si>
  <si>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</si>
  <si>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</si>
  <si>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</si>
  <si>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</si>
  <si>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</si>
  <si>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</si>
  <si>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</si>
  <si>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</si>
  <si>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</si>
  <si>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</si>
  <si>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</si>
  <si>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</si>
  <si>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</si>
  <si>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</si>
  <si>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</si>
  <si>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</si>
  <si>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</si>
  <si>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</si>
  <si>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</si>
  <si>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</si>
  <si>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</si>
  <si>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</si>
  <si>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</si>
  <si>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</si>
  <si>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</si>
  <si>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</si>
  <si>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Васильева Г.А.</t>
  </si>
  <si>
    <t>МБОУ "Александровская СОШ"</t>
  </si>
  <si>
    <t>каша гречневая рассыпчатая</t>
  </si>
  <si>
    <t>хлеб пшеничный</t>
  </si>
  <si>
    <t>салат</t>
  </si>
  <si>
    <t>огурец в нарезке</t>
  </si>
  <si>
    <t>пром.</t>
  </si>
  <si>
    <t>чай с сахаром</t>
  </si>
  <si>
    <t>54-27к</t>
  </si>
  <si>
    <t>пром</t>
  </si>
  <si>
    <t>54-2гн</t>
  </si>
  <si>
    <t>картофельное пюре</t>
  </si>
  <si>
    <t>тефтели куриные</t>
  </si>
  <si>
    <t>кампот из сухофруктов</t>
  </si>
  <si>
    <t>салат капустный</t>
  </si>
  <si>
    <t>54-11г</t>
  </si>
  <si>
    <t>54-6м</t>
  </si>
  <si>
    <t>54-3гн</t>
  </si>
  <si>
    <t>54-11з</t>
  </si>
  <si>
    <t>капуста тушеная</t>
  </si>
  <si>
    <t>кисель</t>
  </si>
  <si>
    <t>54-4г</t>
  </si>
  <si>
    <t>54-5м</t>
  </si>
  <si>
    <t>54-24к</t>
  </si>
  <si>
    <t>куриная котлета</t>
  </si>
  <si>
    <t>54-18г</t>
  </si>
  <si>
    <t>рыба тушеная с овощами</t>
  </si>
  <si>
    <t>помидор в нарезке</t>
  </si>
  <si>
    <t>54-11р</t>
  </si>
  <si>
    <t>54-6з</t>
  </si>
  <si>
    <t>какао с молоком</t>
  </si>
  <si>
    <t>54-2з</t>
  </si>
  <si>
    <t>чай с лимоном и сахаром</t>
  </si>
  <si>
    <t>каша ячневая рассыпчатая</t>
  </si>
  <si>
    <t>54-16к</t>
  </si>
  <si>
    <t>перловка отварная</t>
  </si>
  <si>
    <t>54-12к</t>
  </si>
  <si>
    <t>курица тушеная с морковью</t>
  </si>
  <si>
    <t>54-24м</t>
  </si>
  <si>
    <t>54-1хн</t>
  </si>
  <si>
    <t>плоды свежие</t>
  </si>
  <si>
    <t>54-5г</t>
  </si>
  <si>
    <t>овощное рагу из курицы</t>
  </si>
  <si>
    <t>54-22м</t>
  </si>
  <si>
    <t>54-9з</t>
  </si>
  <si>
    <t>свежие плоды</t>
  </si>
  <si>
    <t>54-45хн</t>
  </si>
  <si>
    <t>54-10м</t>
  </si>
  <si>
    <t>54-21гн</t>
  </si>
  <si>
    <t>хлеб пшеничный с маслом</t>
  </si>
  <si>
    <t xml:space="preserve"> хлеб пшеничный</t>
  </si>
  <si>
    <t>сок</t>
  </si>
  <si>
    <t>Каша  молочная манная</t>
  </si>
  <si>
    <t>котлета куриная</t>
  </si>
  <si>
    <t>салат из моркови и яблока</t>
  </si>
  <si>
    <t>каша молочная пшенная</t>
  </si>
  <si>
    <t xml:space="preserve"> плоды свежие</t>
  </si>
  <si>
    <t xml:space="preserve">молочный суп </t>
  </si>
  <si>
    <t>каша молочная геркулес</t>
  </si>
  <si>
    <t xml:space="preserve">овощной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</si>
</sst>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5"/>
  <sheetViews>
    <sheetView tabSelected="1" workbookViewId="0">
      <pane xSplit="4" ySplit="5" topLeftCell="E140" activePane="bottomRight" state="frozen"/>
      <selection pane="topRight" activeCell="E1" sqref="E1"/>
      <selection pane="bottomLeft" activeCell="A6" sqref="A6"/>
      <selection pane="bottomRight" activeCell="E153" sqref="E15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41</v>
      </c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40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8.1999999999999993</v>
      </c>
      <c r="H6" s="40">
        <v>6.3</v>
      </c>
      <c r="I6" s="40">
        <v>35.9</v>
      </c>
      <c r="J6" s="40">
        <v>233.7</v>
      </c>
      <c r="K6" s="41" t="s">
        <v>61</v>
      </c>
      <c r="L6" s="40">
        <v>5.9</v>
      </c>
    </row>
    <row r="7" spans="1:12" ht="15" x14ac:dyDescent="0.25">
      <c r="A7" s="23"/>
      <c r="B7" s="15"/>
      <c r="C7" s="11"/>
      <c r="D7" s="6" t="s">
        <v>22</v>
      </c>
      <c r="E7" s="42" t="s">
        <v>91</v>
      </c>
      <c r="F7" s="43">
        <v>200</v>
      </c>
      <c r="G7" s="43">
        <v>0.5</v>
      </c>
      <c r="H7" s="43">
        <v>0</v>
      </c>
      <c r="I7" s="43">
        <v>19.8</v>
      </c>
      <c r="J7" s="43">
        <v>19.8</v>
      </c>
      <c r="K7" s="44" t="s">
        <v>46</v>
      </c>
      <c r="L7" s="43">
        <v>12</v>
      </c>
    </row>
    <row r="8" spans="1:12" ht="15" x14ac:dyDescent="0.25">
      <c r="A8" s="23"/>
      <c r="B8" s="15"/>
      <c r="C8" s="11"/>
      <c r="D8" s="7" t="s">
        <v>23</v>
      </c>
      <c r="E8" s="42" t="s">
        <v>90</v>
      </c>
      <c r="F8" s="43">
        <v>100</v>
      </c>
      <c r="G8" s="43">
        <v>3</v>
      </c>
      <c r="H8" s="43">
        <v>0.3</v>
      </c>
      <c r="I8" s="43">
        <v>19.7</v>
      </c>
      <c r="J8" s="43">
        <v>93.8</v>
      </c>
      <c r="K8" s="44" t="s">
        <v>46</v>
      </c>
      <c r="L8" s="43">
        <v>6.7</v>
      </c>
    </row>
    <row r="9" spans="1:12" ht="15" x14ac:dyDescent="0.25">
      <c r="A9" s="23"/>
      <c r="B9" s="15"/>
      <c r="C9" s="11"/>
      <c r="D9" s="7" t="s">
        <v>21</v>
      </c>
      <c r="E9" s="42" t="s">
        <v>77</v>
      </c>
      <c r="F9" s="43">
        <v>100</v>
      </c>
      <c r="G9" s="43">
        <v>14.1</v>
      </c>
      <c r="H9" s="43">
        <v>5.8</v>
      </c>
      <c r="I9" s="43">
        <v>4.4000000000000004</v>
      </c>
      <c r="J9" s="43">
        <v>126.4</v>
      </c>
      <c r="K9" s="44" t="s">
        <v>78</v>
      </c>
      <c r="L9" s="43">
        <v>28.7</v>
      </c>
    </row>
    <row r="10" spans="1:12" ht="15" x14ac:dyDescent="0.25">
      <c r="A10" s="23"/>
      <c r="B10" s="15"/>
      <c r="C10" s="11"/>
      <c r="D10" s="6" t="s">
        <v>44</v>
      </c>
      <c r="E10" s="42" t="s">
        <v>45</v>
      </c>
      <c r="F10" s="43">
        <v>60</v>
      </c>
      <c r="G10" s="43">
        <v>0.5</v>
      </c>
      <c r="H10" s="43">
        <v>0.1</v>
      </c>
      <c r="I10" s="43">
        <v>1.5</v>
      </c>
      <c r="J10" s="43">
        <v>8.5</v>
      </c>
      <c r="K10" s="44" t="s">
        <v>71</v>
      </c>
      <c r="L10" s="43">
        <v>18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4"/>
      <c r="B12" s="17"/>
      <c r="C12" s="8"/>
      <c r="D12" s="18" t="s">
        <v>33</v>
      </c>
      <c r="E12" s="9"/>
      <c r="F12" s="19">
        <f>SUM(F6:F11)</f>
        <v>610</v>
      </c>
      <c r="G12" s="19">
        <f>SUM(G6:G11)</f>
        <v>26.299999999999997</v>
      </c>
      <c r="H12" s="19">
        <f>SUM(H6:H11)</f>
        <v>12.499999999999998</v>
      </c>
      <c r="I12" s="19">
        <f>SUM(I6:I11)</f>
        <v>81.300000000000011</v>
      </c>
      <c r="J12" s="19">
        <f>SUM(J6:J11)</f>
        <v>482.20000000000005</v>
      </c>
      <c r="K12" s="25"/>
      <c r="L12" s="19">
        <f>SUM(L6:L11)</f>
        <v>71.3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x14ac:dyDescent="0.2">
      <c r="A23" s="29">
        <f>A6</f>
        <v>1</v>
      </c>
      <c r="B23" s="30">
        <f>B6</f>
        <v>1</v>
      </c>
      <c r="C23" s="54" t="s">
        <v>4</v>
      </c>
      <c r="D23" s="55"/>
      <c r="E23" s="31"/>
      <c r="F23" s="32">
        <f>F12+F22</f>
        <v>610</v>
      </c>
      <c r="G23" s="32">
        <f t="shared" ref="G23:J23" si="2">G12+G22</f>
        <v>26.299999999999997</v>
      </c>
      <c r="H23" s="32">
        <f t="shared" si="2"/>
        <v>12.499999999999998</v>
      </c>
      <c r="I23" s="32">
        <f t="shared" si="2"/>
        <v>81.300000000000011</v>
      </c>
      <c r="J23" s="32">
        <f t="shared" si="2"/>
        <v>482.20000000000005</v>
      </c>
      <c r="K23" s="32"/>
      <c r="L23" s="32">
        <f t="shared" ref="L23" si="3">L12+L22</f>
        <v>71.3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9" t="s">
        <v>92</v>
      </c>
      <c r="F24" s="40">
        <v>200</v>
      </c>
      <c r="G24" s="40">
        <v>6.2</v>
      </c>
      <c r="H24" s="40">
        <v>8.0500000000000007</v>
      </c>
      <c r="I24" s="40">
        <v>31.09</v>
      </c>
      <c r="J24" s="40">
        <v>222.02</v>
      </c>
      <c r="K24" s="41" t="s">
        <v>48</v>
      </c>
      <c r="L24" s="53">
        <v>13.8</v>
      </c>
    </row>
    <row r="25" spans="1:12" ht="15" x14ac:dyDescent="0.25">
      <c r="A25" s="14"/>
      <c r="B25" s="15"/>
      <c r="C25" s="11"/>
      <c r="D25" s="7" t="s">
        <v>22</v>
      </c>
      <c r="E25" s="42" t="s">
        <v>47</v>
      </c>
      <c r="F25" s="43">
        <v>200</v>
      </c>
      <c r="G25" s="43">
        <v>0.2</v>
      </c>
      <c r="H25" s="43">
        <v>0</v>
      </c>
      <c r="I25" s="43">
        <v>6.4</v>
      </c>
      <c r="J25" s="43">
        <v>26.8</v>
      </c>
      <c r="K25" s="44" t="s">
        <v>50</v>
      </c>
      <c r="L25" s="51">
        <v>1.3</v>
      </c>
    </row>
    <row r="26" spans="1:12" ht="15" x14ac:dyDescent="0.25">
      <c r="A26" s="14"/>
      <c r="B26" s="15"/>
      <c r="C26" s="11"/>
      <c r="D26" s="7" t="s">
        <v>23</v>
      </c>
      <c r="E26" s="42" t="s">
        <v>89</v>
      </c>
      <c r="F26" s="43">
        <v>110</v>
      </c>
      <c r="G26" s="43">
        <v>4</v>
      </c>
      <c r="H26" s="43">
        <v>9</v>
      </c>
      <c r="I26" s="43">
        <v>21</v>
      </c>
      <c r="J26" s="43">
        <v>169</v>
      </c>
      <c r="K26" s="44" t="s">
        <v>49</v>
      </c>
      <c r="L26" s="51">
        <v>8.9</v>
      </c>
    </row>
    <row r="27" spans="1:12" ht="15" x14ac:dyDescent="0.25">
      <c r="A27" s="14"/>
      <c r="B27" s="15"/>
      <c r="C27" s="11"/>
      <c r="D27" s="7" t="s">
        <v>24</v>
      </c>
      <c r="E27" s="42" t="s">
        <v>80</v>
      </c>
      <c r="F27" s="43">
        <v>100</v>
      </c>
      <c r="G27" s="43">
        <v>0.8</v>
      </c>
      <c r="H27" s="43">
        <v>0.8</v>
      </c>
      <c r="I27" s="43">
        <v>19.600000000000001</v>
      </c>
      <c r="J27" s="43">
        <v>94</v>
      </c>
      <c r="K27" s="44" t="s">
        <v>49</v>
      </c>
      <c r="L27" s="51">
        <v>27</v>
      </c>
    </row>
    <row r="28" spans="1:12" ht="15" x14ac:dyDescent="0.2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6"/>
      <c r="B30" s="17"/>
      <c r="C30" s="8"/>
      <c r="D30" s="18" t="s">
        <v>33</v>
      </c>
      <c r="E30" s="9"/>
      <c r="F30" s="19">
        <f>SUM(F24:F29)</f>
        <v>610</v>
      </c>
      <c r="G30" s="19">
        <f>SUM(G24:G29)</f>
        <v>11.200000000000001</v>
      </c>
      <c r="H30" s="19">
        <f>SUM(H24:H29)</f>
        <v>17.850000000000001</v>
      </c>
      <c r="I30" s="19">
        <f>SUM(I24:I29)</f>
        <v>78.09</v>
      </c>
      <c r="J30" s="19">
        <f>SUM(J24:J29)</f>
        <v>511.82000000000005</v>
      </c>
      <c r="K30" s="25"/>
      <c r="L30" s="52">
        <f>SUM(L24:L29)</f>
        <v>51</v>
      </c>
    </row>
    <row r="31" spans="1:12" ht="15" x14ac:dyDescent="0.25">
      <c r="A31" s="13">
        <f>A24</f>
        <v>1</v>
      </c>
      <c r="B31" s="13">
        <f>B24</f>
        <v>2</v>
      </c>
      <c r="C31" s="10" t="s">
        <v>25</v>
      </c>
      <c r="D31" s="7" t="s">
        <v>26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7" t="s">
        <v>27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28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29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30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31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32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6"/>
      <c r="B40" s="17"/>
      <c r="C40" s="8"/>
      <c r="D40" s="18" t="s">
        <v>33</v>
      </c>
      <c r="E40" s="9"/>
      <c r="F40" s="19">
        <f>SUM(F31:F39)</f>
        <v>0</v>
      </c>
      <c r="G40" s="19">
        <f t="shared" ref="G40" si="4">SUM(G31:G39)</f>
        <v>0</v>
      </c>
      <c r="H40" s="19">
        <f t="shared" ref="H40" si="5">SUM(H31:H39)</f>
        <v>0</v>
      </c>
      <c r="I40" s="19">
        <f t="shared" ref="I40" si="6">SUM(I31:I39)</f>
        <v>0</v>
      </c>
      <c r="J40" s="19">
        <f t="shared" ref="J40:L40" si="7">SUM(J31:J39)</f>
        <v>0</v>
      </c>
      <c r="K40" s="25"/>
      <c r="L40" s="19">
        <f t="shared" si="7"/>
        <v>0</v>
      </c>
    </row>
    <row r="41" spans="1:12" ht="15.75" customHeight="1" x14ac:dyDescent="0.2">
      <c r="A41" s="33">
        <f>A24</f>
        <v>1</v>
      </c>
      <c r="B41" s="33">
        <f>B24</f>
        <v>2</v>
      </c>
      <c r="C41" s="54" t="s">
        <v>4</v>
      </c>
      <c r="D41" s="55"/>
      <c r="E41" s="31"/>
      <c r="F41" s="32">
        <f>F30+F40</f>
        <v>610</v>
      </c>
      <c r="G41" s="32">
        <f t="shared" ref="G41" si="8">G30+G40</f>
        <v>11.200000000000001</v>
      </c>
      <c r="H41" s="32">
        <f t="shared" ref="H41" si="9">H30+H40</f>
        <v>17.850000000000001</v>
      </c>
      <c r="I41" s="32">
        <f t="shared" ref="I41" si="10">I30+I40</f>
        <v>78.09</v>
      </c>
      <c r="J41" s="32">
        <f t="shared" ref="J41:L41" si="11">J30+J40</f>
        <v>511.82000000000005</v>
      </c>
      <c r="K41" s="32"/>
      <c r="L41" s="32">
        <f t="shared" si="11"/>
        <v>51</v>
      </c>
    </row>
    <row r="42" spans="1:12" ht="15" x14ac:dyDescent="0.25">
      <c r="A42" s="20">
        <v>1</v>
      </c>
      <c r="B42" s="21">
        <v>3</v>
      </c>
      <c r="C42" s="22" t="s">
        <v>20</v>
      </c>
      <c r="D42" s="5" t="s">
        <v>21</v>
      </c>
      <c r="E42" s="39" t="s">
        <v>51</v>
      </c>
      <c r="F42" s="40">
        <v>150</v>
      </c>
      <c r="G42" s="40">
        <v>2.2999999999999998</v>
      </c>
      <c r="H42" s="40">
        <v>4.4000000000000004</v>
      </c>
      <c r="I42" s="40">
        <v>18.690000000000001</v>
      </c>
      <c r="J42" s="40">
        <v>88.2</v>
      </c>
      <c r="K42" s="41" t="s">
        <v>55</v>
      </c>
      <c r="L42" s="40">
        <v>11.6</v>
      </c>
    </row>
    <row r="43" spans="1:12" ht="15" x14ac:dyDescent="0.25">
      <c r="A43" s="23"/>
      <c r="B43" s="15"/>
      <c r="C43" s="11"/>
      <c r="D43" s="7" t="s">
        <v>22</v>
      </c>
      <c r="E43" s="42" t="s">
        <v>53</v>
      </c>
      <c r="F43" s="43">
        <v>200</v>
      </c>
      <c r="G43" s="43">
        <v>0.5</v>
      </c>
      <c r="H43" s="43">
        <v>0</v>
      </c>
      <c r="I43" s="43">
        <v>19.8</v>
      </c>
      <c r="J43" s="43">
        <v>81</v>
      </c>
      <c r="K43" s="44" t="s">
        <v>79</v>
      </c>
      <c r="L43" s="43">
        <v>3.9</v>
      </c>
    </row>
    <row r="44" spans="1:12" ht="15" x14ac:dyDescent="0.25">
      <c r="A44" s="23"/>
      <c r="B44" s="15"/>
      <c r="C44" s="11"/>
      <c r="D44" s="7" t="s">
        <v>23</v>
      </c>
      <c r="E44" s="42" t="s">
        <v>43</v>
      </c>
      <c r="F44" s="43">
        <v>100</v>
      </c>
      <c r="G44" s="43">
        <v>3</v>
      </c>
      <c r="H44" s="43">
        <v>0.3</v>
      </c>
      <c r="I44" s="43">
        <v>19.7</v>
      </c>
      <c r="J44" s="43">
        <v>93.8</v>
      </c>
      <c r="K44" s="44" t="s">
        <v>49</v>
      </c>
      <c r="L44" s="43">
        <v>6.7</v>
      </c>
    </row>
    <row r="45" spans="1:12" ht="15" x14ac:dyDescent="0.25">
      <c r="A45" s="23"/>
      <c r="B45" s="15"/>
      <c r="C45" s="11"/>
      <c r="D45" s="7" t="s">
        <v>21</v>
      </c>
      <c r="E45" s="42" t="s">
        <v>52</v>
      </c>
      <c r="F45" s="43">
        <v>75</v>
      </c>
      <c r="G45" s="43">
        <v>14.3</v>
      </c>
      <c r="H45" s="43">
        <v>3.2</v>
      </c>
      <c r="I45" s="43">
        <v>10</v>
      </c>
      <c r="J45" s="43">
        <v>126.5</v>
      </c>
      <c r="K45" s="44" t="s">
        <v>56</v>
      </c>
      <c r="L45" s="43">
        <v>42.5</v>
      </c>
    </row>
    <row r="46" spans="1:12" ht="15" x14ac:dyDescent="0.25">
      <c r="A46" s="23"/>
      <c r="B46" s="15"/>
      <c r="C46" s="11"/>
      <c r="D46" s="6" t="s">
        <v>44</v>
      </c>
      <c r="E46" s="42" t="s">
        <v>54</v>
      </c>
      <c r="F46" s="43">
        <v>60</v>
      </c>
      <c r="G46" s="43">
        <v>1.8</v>
      </c>
      <c r="H46" s="43">
        <v>8.8000000000000007</v>
      </c>
      <c r="I46" s="43">
        <v>2.9</v>
      </c>
      <c r="J46" s="43">
        <v>98</v>
      </c>
      <c r="K46" s="44" t="s">
        <v>69</v>
      </c>
      <c r="L46" s="43">
        <v>4.2</v>
      </c>
    </row>
    <row r="47" spans="1:12" ht="15" x14ac:dyDescent="0.2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4"/>
      <c r="B48" s="17"/>
      <c r="C48" s="8"/>
      <c r="D48" s="18" t="s">
        <v>33</v>
      </c>
      <c r="E48" s="9"/>
      <c r="F48" s="19">
        <f>SUM(F42:F47)</f>
        <v>585</v>
      </c>
      <c r="G48" s="19">
        <f>SUM(G42:G47)</f>
        <v>21.900000000000002</v>
      </c>
      <c r="H48" s="19">
        <f>SUM(H42:H47)</f>
        <v>16.700000000000003</v>
      </c>
      <c r="I48" s="19">
        <f>SUM(I42:I47)</f>
        <v>71.09</v>
      </c>
      <c r="J48" s="19">
        <f>SUM(J42:J47)</f>
        <v>487.5</v>
      </c>
      <c r="K48" s="25"/>
      <c r="L48" s="52">
        <f>SUM(L42:L47)</f>
        <v>68.900000000000006</v>
      </c>
    </row>
    <row r="49" spans="1:12" ht="15" x14ac:dyDescent="0.25">
      <c r="A49" s="26">
        <f>A42</f>
        <v>1</v>
      </c>
      <c r="B49" s="13">
        <f>B42</f>
        <v>3</v>
      </c>
      <c r="C49" s="10" t="s">
        <v>25</v>
      </c>
      <c r="D49" s="7" t="s">
        <v>26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7" t="s">
        <v>27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7" t="s">
        <v>28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29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30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31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32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6"/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4"/>
      <c r="B58" s="17"/>
      <c r="C58" s="8"/>
      <c r="D58" s="18" t="s">
        <v>33</v>
      </c>
      <c r="E58" s="9"/>
      <c r="F58" s="19">
        <f>SUM(F49:F57)</f>
        <v>0</v>
      </c>
      <c r="G58" s="19">
        <f t="shared" ref="G58" si="12">SUM(G49:G57)</f>
        <v>0</v>
      </c>
      <c r="H58" s="19">
        <f t="shared" ref="H58" si="13">SUM(H49:H57)</f>
        <v>0</v>
      </c>
      <c r="I58" s="19">
        <f t="shared" ref="I58" si="14">SUM(I49:I57)</f>
        <v>0</v>
      </c>
      <c r="J58" s="19">
        <f t="shared" ref="J58:L58" si="15">SUM(J49:J57)</f>
        <v>0</v>
      </c>
      <c r="K58" s="25"/>
      <c r="L58" s="19">
        <f t="shared" si="15"/>
        <v>0</v>
      </c>
    </row>
    <row r="59" spans="1:12" ht="15.75" customHeight="1" x14ac:dyDescent="0.2">
      <c r="A59" s="29">
        <f>A42</f>
        <v>1</v>
      </c>
      <c r="B59" s="30">
        <f>B42</f>
        <v>3</v>
      </c>
      <c r="C59" s="54" t="s">
        <v>4</v>
      </c>
      <c r="D59" s="55"/>
      <c r="E59" s="31"/>
      <c r="F59" s="32">
        <f>F48+F58</f>
        <v>585</v>
      </c>
      <c r="G59" s="32">
        <f t="shared" ref="G59" si="16">G48+G58</f>
        <v>21.900000000000002</v>
      </c>
      <c r="H59" s="32">
        <f t="shared" ref="H59" si="17">H48+H58</f>
        <v>16.700000000000003</v>
      </c>
      <c r="I59" s="32">
        <f t="shared" ref="I59" si="18">I48+I58</f>
        <v>71.09</v>
      </c>
      <c r="J59" s="32">
        <f t="shared" ref="J59:L59" si="19">J48+J58</f>
        <v>487.5</v>
      </c>
      <c r="K59" s="32"/>
      <c r="L59" s="32">
        <f t="shared" si="19"/>
        <v>68.900000000000006</v>
      </c>
    </row>
    <row r="60" spans="1:12" ht="15" x14ac:dyDescent="0.25">
      <c r="A60" s="20">
        <v>1</v>
      </c>
      <c r="B60" s="21">
        <v>4</v>
      </c>
      <c r="C60" s="22" t="s">
        <v>20</v>
      </c>
      <c r="D60" s="5" t="s">
        <v>21</v>
      </c>
      <c r="E60" s="39" t="s">
        <v>59</v>
      </c>
      <c r="F60" s="40">
        <v>200</v>
      </c>
      <c r="G60" s="40">
        <v>3.7</v>
      </c>
      <c r="H60" s="40">
        <v>7</v>
      </c>
      <c r="I60" s="40">
        <v>13.3</v>
      </c>
      <c r="J60" s="40">
        <v>129.6</v>
      </c>
      <c r="K60" s="41" t="s">
        <v>87</v>
      </c>
      <c r="L60" s="40">
        <v>18.2</v>
      </c>
    </row>
    <row r="61" spans="1:12" ht="15" x14ac:dyDescent="0.25">
      <c r="A61" s="23"/>
      <c r="B61" s="15"/>
      <c r="C61" s="11"/>
      <c r="D61" s="7" t="s">
        <v>22</v>
      </c>
      <c r="E61" s="42" t="s">
        <v>60</v>
      </c>
      <c r="F61" s="43">
        <v>200</v>
      </c>
      <c r="G61" s="43">
        <v>11.36</v>
      </c>
      <c r="H61" s="43">
        <v>0</v>
      </c>
      <c r="I61" s="43">
        <v>29.1</v>
      </c>
      <c r="J61" s="43">
        <v>116.2</v>
      </c>
      <c r="K61" s="44" t="s">
        <v>86</v>
      </c>
      <c r="L61" s="43">
        <v>5.56</v>
      </c>
    </row>
    <row r="62" spans="1:12" ht="15" x14ac:dyDescent="0.25">
      <c r="A62" s="23"/>
      <c r="B62" s="15"/>
      <c r="C62" s="11"/>
      <c r="D62" s="7" t="s">
        <v>23</v>
      </c>
      <c r="E62" s="42" t="s">
        <v>43</v>
      </c>
      <c r="F62" s="43">
        <v>100</v>
      </c>
      <c r="G62" s="43">
        <v>3</v>
      </c>
      <c r="H62" s="43">
        <v>0.3</v>
      </c>
      <c r="I62" s="43">
        <v>19.7</v>
      </c>
      <c r="J62" s="43">
        <v>93.8</v>
      </c>
      <c r="K62" s="44" t="s">
        <v>49</v>
      </c>
      <c r="L62" s="43">
        <v>6.7</v>
      </c>
    </row>
    <row r="63" spans="1:12" ht="15" x14ac:dyDescent="0.25">
      <c r="A63" s="23"/>
      <c r="B63" s="15"/>
      <c r="C63" s="11"/>
      <c r="D63" s="7" t="s">
        <v>21</v>
      </c>
      <c r="E63" s="42" t="s">
        <v>93</v>
      </c>
      <c r="F63" s="43">
        <v>100</v>
      </c>
      <c r="G63" s="43">
        <v>19.100000000000001</v>
      </c>
      <c r="H63" s="43">
        <v>4.3</v>
      </c>
      <c r="I63" s="43">
        <v>13.4</v>
      </c>
      <c r="J63" s="43">
        <v>168.6</v>
      </c>
      <c r="K63" s="44" t="s">
        <v>62</v>
      </c>
      <c r="L63" s="43">
        <v>43.1</v>
      </c>
    </row>
    <row r="64" spans="1:12" ht="15" x14ac:dyDescent="0.25">
      <c r="A64" s="23"/>
      <c r="B64" s="15"/>
      <c r="C64" s="11"/>
      <c r="D64" s="6" t="s">
        <v>44</v>
      </c>
      <c r="E64" s="42" t="s">
        <v>94</v>
      </c>
      <c r="F64" s="43">
        <v>60</v>
      </c>
      <c r="G64" s="43">
        <v>0.5</v>
      </c>
      <c r="H64" s="43">
        <v>6.1</v>
      </c>
      <c r="I64" s="43">
        <v>4.3</v>
      </c>
      <c r="J64" s="43">
        <v>74.3</v>
      </c>
      <c r="K64" s="44" t="s">
        <v>58</v>
      </c>
      <c r="L64" s="43">
        <v>7</v>
      </c>
    </row>
    <row r="65" spans="1:12" ht="15" x14ac:dyDescent="0.2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4"/>
      <c r="B66" s="17"/>
      <c r="C66" s="8"/>
      <c r="D66" s="18" t="s">
        <v>33</v>
      </c>
      <c r="E66" s="9"/>
      <c r="F66" s="19">
        <f>SUM(F60:F65)</f>
        <v>660</v>
      </c>
      <c r="G66" s="19">
        <f>SUM(G60:G65)</f>
        <v>37.659999999999997</v>
      </c>
      <c r="H66" s="19">
        <f>SUM(H60:H65)</f>
        <v>17.7</v>
      </c>
      <c r="I66" s="19">
        <f>SUM(I60:I65)</f>
        <v>79.800000000000011</v>
      </c>
      <c r="J66" s="19">
        <f>SUM(J60:J65)</f>
        <v>582.5</v>
      </c>
      <c r="K66" s="25"/>
      <c r="L66" s="19">
        <f>SUM(L60:L65)</f>
        <v>80.56</v>
      </c>
    </row>
    <row r="67" spans="1:12" ht="15" x14ac:dyDescent="0.25">
      <c r="A67" s="26">
        <f>A60</f>
        <v>1</v>
      </c>
      <c r="B67" s="13">
        <f>B60</f>
        <v>4</v>
      </c>
      <c r="C67" s="10" t="s">
        <v>25</v>
      </c>
      <c r="D67" s="7" t="s">
        <v>26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7" t="s">
        <v>27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28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29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30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31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32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4"/>
      <c r="B76" s="17"/>
      <c r="C76" s="8"/>
      <c r="D76" s="18" t="s">
        <v>33</v>
      </c>
      <c r="E76" s="9"/>
      <c r="F76" s="19">
        <f>SUM(F67:F75)</f>
        <v>0</v>
      </c>
      <c r="G76" s="19">
        <f t="shared" ref="G76" si="20">SUM(G67:G75)</f>
        <v>0</v>
      </c>
      <c r="H76" s="19">
        <f t="shared" ref="H76" si="21">SUM(H67:H75)</f>
        <v>0</v>
      </c>
      <c r="I76" s="19">
        <f t="shared" ref="I76" si="22">SUM(I67:I75)</f>
        <v>0</v>
      </c>
      <c r="J76" s="19">
        <f t="shared" ref="J76:L76" si="23">SUM(J67:J75)</f>
        <v>0</v>
      </c>
      <c r="K76" s="25"/>
      <c r="L76" s="19">
        <f t="shared" si="23"/>
        <v>0</v>
      </c>
    </row>
    <row r="77" spans="1:12" ht="15.75" customHeight="1" x14ac:dyDescent="0.2">
      <c r="A77" s="29">
        <f>A60</f>
        <v>1</v>
      </c>
      <c r="B77" s="30">
        <f>B60</f>
        <v>4</v>
      </c>
      <c r="C77" s="54" t="s">
        <v>4</v>
      </c>
      <c r="D77" s="55"/>
      <c r="E77" s="31"/>
      <c r="F77" s="32">
        <f>F66+F76</f>
        <v>660</v>
      </c>
      <c r="G77" s="32">
        <f t="shared" ref="G77" si="24">G66+G76</f>
        <v>37.659999999999997</v>
      </c>
      <c r="H77" s="32">
        <f t="shared" ref="H77" si="25">H66+H76</f>
        <v>17.7</v>
      </c>
      <c r="I77" s="32">
        <f t="shared" ref="I77" si="26">I66+I76</f>
        <v>79.800000000000011</v>
      </c>
      <c r="J77" s="32">
        <f t="shared" ref="J77:L77" si="27">J66+J76</f>
        <v>582.5</v>
      </c>
      <c r="K77" s="32"/>
      <c r="L77" s="32">
        <f t="shared" si="27"/>
        <v>80.56</v>
      </c>
    </row>
    <row r="78" spans="1:12" ht="15" x14ac:dyDescent="0.25">
      <c r="A78" s="20">
        <v>1</v>
      </c>
      <c r="B78" s="21">
        <v>5</v>
      </c>
      <c r="C78" s="22" t="s">
        <v>20</v>
      </c>
      <c r="D78" s="5" t="s">
        <v>21</v>
      </c>
      <c r="E78" s="39" t="s">
        <v>95</v>
      </c>
      <c r="F78" s="40">
        <v>200</v>
      </c>
      <c r="G78" s="40">
        <v>8.3000000000000007</v>
      </c>
      <c r="H78" s="40">
        <v>10.1</v>
      </c>
      <c r="I78" s="40">
        <v>37.6</v>
      </c>
      <c r="J78" s="40">
        <v>274.89999999999998</v>
      </c>
      <c r="K78" s="41" t="s">
        <v>63</v>
      </c>
      <c r="L78" s="40">
        <v>14</v>
      </c>
    </row>
    <row r="79" spans="1:12" ht="15" x14ac:dyDescent="0.25">
      <c r="A79" s="23"/>
      <c r="B79" s="15"/>
      <c r="C79" s="11"/>
      <c r="D79" s="7" t="s">
        <v>22</v>
      </c>
      <c r="E79" s="42" t="s">
        <v>47</v>
      </c>
      <c r="F79" s="43">
        <v>200</v>
      </c>
      <c r="G79" s="43">
        <v>0.2</v>
      </c>
      <c r="H79" s="43">
        <v>0</v>
      </c>
      <c r="I79" s="43">
        <v>6.4</v>
      </c>
      <c r="J79" s="43">
        <v>26.8</v>
      </c>
      <c r="K79" s="44" t="s">
        <v>50</v>
      </c>
      <c r="L79" s="43">
        <v>1.3</v>
      </c>
    </row>
    <row r="80" spans="1:12" ht="15" x14ac:dyDescent="0.25">
      <c r="A80" s="23"/>
      <c r="B80" s="15"/>
      <c r="C80" s="11"/>
      <c r="D80" s="7" t="s">
        <v>23</v>
      </c>
      <c r="E80" s="42" t="s">
        <v>89</v>
      </c>
      <c r="F80" s="43">
        <v>110</v>
      </c>
      <c r="G80" s="43">
        <v>4</v>
      </c>
      <c r="H80" s="43">
        <v>9</v>
      </c>
      <c r="I80" s="43">
        <v>21</v>
      </c>
      <c r="J80" s="43">
        <v>169</v>
      </c>
      <c r="K80" s="44" t="s">
        <v>49</v>
      </c>
      <c r="L80" s="43">
        <v>8.9</v>
      </c>
    </row>
    <row r="81" spans="1:12" ht="15" x14ac:dyDescent="0.25">
      <c r="A81" s="23"/>
      <c r="B81" s="15"/>
      <c r="C81" s="11"/>
      <c r="D81" s="7" t="s">
        <v>24</v>
      </c>
      <c r="E81" s="42" t="s">
        <v>96</v>
      </c>
      <c r="F81" s="43">
        <v>100</v>
      </c>
      <c r="G81" s="43">
        <v>0.8</v>
      </c>
      <c r="H81" s="43">
        <v>6.8</v>
      </c>
      <c r="I81" s="43">
        <v>19.600000000000001</v>
      </c>
      <c r="J81" s="43">
        <v>94</v>
      </c>
      <c r="K81" s="44" t="s">
        <v>49</v>
      </c>
      <c r="L81" s="43">
        <v>25</v>
      </c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4"/>
      <c r="B84" s="17"/>
      <c r="C84" s="8"/>
      <c r="D84" s="18" t="s">
        <v>33</v>
      </c>
      <c r="E84" s="9"/>
      <c r="F84" s="19">
        <f>SUM(F78:F83)</f>
        <v>610</v>
      </c>
      <c r="G84" s="19">
        <f>SUM(G78:G83)</f>
        <v>13.3</v>
      </c>
      <c r="H84" s="19">
        <f>SUM(H78:H83)</f>
        <v>25.900000000000002</v>
      </c>
      <c r="I84" s="19">
        <f>SUM(I78:I83)</f>
        <v>84.6</v>
      </c>
      <c r="J84" s="19">
        <f>SUM(J78:J83)</f>
        <v>564.70000000000005</v>
      </c>
      <c r="K84" s="25"/>
      <c r="L84" s="19">
        <f>SUM(L78:L83)</f>
        <v>49.2</v>
      </c>
    </row>
    <row r="85" spans="1:12" ht="15" x14ac:dyDescent="0.25">
      <c r="A85" s="26">
        <f>A78</f>
        <v>1</v>
      </c>
      <c r="B85" s="13">
        <f>B78</f>
        <v>5</v>
      </c>
      <c r="C85" s="10" t="s">
        <v>25</v>
      </c>
      <c r="D85" s="7" t="s">
        <v>26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27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7" t="s">
        <v>28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7" t="s">
        <v>29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30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31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32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4"/>
      <c r="B94" s="17"/>
      <c r="C94" s="8"/>
      <c r="D94" s="18" t="s">
        <v>33</v>
      </c>
      <c r="E94" s="9"/>
      <c r="F94" s="19">
        <f>SUM(F85:F93)</f>
        <v>0</v>
      </c>
      <c r="G94" s="19">
        <f t="shared" ref="G94" si="28">SUM(G85:G93)</f>
        <v>0</v>
      </c>
      <c r="H94" s="19">
        <f t="shared" ref="H94" si="29">SUM(H85:H93)</f>
        <v>0</v>
      </c>
      <c r="I94" s="19">
        <f t="shared" ref="I94" si="30">SUM(I85:I93)</f>
        <v>0</v>
      </c>
      <c r="J94" s="19">
        <f t="shared" ref="J94:L94" si="31">SUM(J85:J93)</f>
        <v>0</v>
      </c>
      <c r="K94" s="25"/>
      <c r="L94" s="19">
        <f t="shared" si="31"/>
        <v>0</v>
      </c>
    </row>
    <row r="95" spans="1:12" ht="15.75" customHeight="1" x14ac:dyDescent="0.2">
      <c r="A95" s="29">
        <f>A78</f>
        <v>1</v>
      </c>
      <c r="B95" s="30">
        <f>B78</f>
        <v>5</v>
      </c>
      <c r="C95" s="54" t="s">
        <v>4</v>
      </c>
      <c r="D95" s="55"/>
      <c r="E95" s="31"/>
      <c r="F95" s="32">
        <f>F84+F94</f>
        <v>610</v>
      </c>
      <c r="G95" s="32">
        <f t="shared" ref="G95" si="32">G84+G94</f>
        <v>13.3</v>
      </c>
      <c r="H95" s="32">
        <f t="shared" ref="H95" si="33">H84+H94</f>
        <v>25.900000000000002</v>
      </c>
      <c r="I95" s="32">
        <f t="shared" ref="I95" si="34">I84+I94</f>
        <v>84.6</v>
      </c>
      <c r="J95" s="32">
        <f t="shared" ref="J95:L95" si="35">J84+J94</f>
        <v>564.70000000000005</v>
      </c>
      <c r="K95" s="32"/>
      <c r="L95" s="32">
        <f t="shared" si="35"/>
        <v>49.2</v>
      </c>
    </row>
    <row r="96" spans="1:12" ht="15" x14ac:dyDescent="0.25">
      <c r="A96" s="20">
        <v>2</v>
      </c>
      <c r="B96" s="21">
        <v>1</v>
      </c>
      <c r="C96" s="22" t="s">
        <v>20</v>
      </c>
      <c r="D96" s="5" t="s">
        <v>21</v>
      </c>
      <c r="E96" s="39" t="s">
        <v>73</v>
      </c>
      <c r="F96" s="40">
        <v>150</v>
      </c>
      <c r="G96" s="40">
        <v>3.5</v>
      </c>
      <c r="H96" s="40">
        <v>5.0999999999999996</v>
      </c>
      <c r="I96" s="40">
        <v>34.299999999999997</v>
      </c>
      <c r="J96" s="40">
        <v>197</v>
      </c>
      <c r="K96" s="41" t="s">
        <v>65</v>
      </c>
      <c r="L96" s="40">
        <v>3.6</v>
      </c>
    </row>
    <row r="97" spans="1:12" ht="15" x14ac:dyDescent="0.25">
      <c r="A97" s="23"/>
      <c r="B97" s="15"/>
      <c r="C97" s="11"/>
      <c r="D97" s="7" t="s">
        <v>22</v>
      </c>
      <c r="E97" s="42" t="s">
        <v>47</v>
      </c>
      <c r="F97" s="43">
        <v>200</v>
      </c>
      <c r="G97" s="43">
        <v>0.2</v>
      </c>
      <c r="H97" s="43">
        <v>0</v>
      </c>
      <c r="I97" s="43">
        <v>6.4</v>
      </c>
      <c r="J97" s="43">
        <v>26.8</v>
      </c>
      <c r="K97" s="44" t="s">
        <v>50</v>
      </c>
      <c r="L97" s="43">
        <v>1.3</v>
      </c>
    </row>
    <row r="98" spans="1:12" ht="15" x14ac:dyDescent="0.25">
      <c r="A98" s="23"/>
      <c r="B98" s="15"/>
      <c r="C98" s="11"/>
      <c r="D98" s="7" t="s">
        <v>23</v>
      </c>
      <c r="E98" s="42" t="s">
        <v>43</v>
      </c>
      <c r="F98" s="43">
        <v>100</v>
      </c>
      <c r="G98" s="43">
        <v>3</v>
      </c>
      <c r="H98" s="43">
        <v>0.3</v>
      </c>
      <c r="I98" s="43">
        <v>19.7</v>
      </c>
      <c r="J98" s="43">
        <v>93.8</v>
      </c>
      <c r="K98" s="44" t="s">
        <v>49</v>
      </c>
      <c r="L98" s="43">
        <v>6.7</v>
      </c>
    </row>
    <row r="99" spans="1:12" ht="15" x14ac:dyDescent="0.25">
      <c r="A99" s="23"/>
      <c r="B99" s="15"/>
      <c r="C99" s="11"/>
      <c r="D99" s="7" t="s">
        <v>21</v>
      </c>
      <c r="E99" s="42" t="s">
        <v>64</v>
      </c>
      <c r="F99" s="43">
        <v>100</v>
      </c>
      <c r="G99" s="43">
        <v>19.100000000000001</v>
      </c>
      <c r="H99" s="43">
        <v>4.3</v>
      </c>
      <c r="I99" s="43">
        <v>13.4</v>
      </c>
      <c r="J99" s="43">
        <v>168.6</v>
      </c>
      <c r="K99" s="44" t="s">
        <v>56</v>
      </c>
      <c r="L99" s="43">
        <v>41.7</v>
      </c>
    </row>
    <row r="100" spans="1:12" ht="15" x14ac:dyDescent="0.25">
      <c r="A100" s="23"/>
      <c r="B100" s="15"/>
      <c r="C100" s="11"/>
      <c r="D100" s="6" t="s">
        <v>44</v>
      </c>
      <c r="E100" s="42" t="s">
        <v>45</v>
      </c>
      <c r="F100" s="43">
        <v>60</v>
      </c>
      <c r="G100" s="43">
        <v>0.5</v>
      </c>
      <c r="H100" s="43">
        <v>0.1</v>
      </c>
      <c r="I100" s="43">
        <v>1.5</v>
      </c>
      <c r="J100" s="43">
        <v>8.5</v>
      </c>
      <c r="K100" s="44" t="s">
        <v>71</v>
      </c>
      <c r="L100" s="43">
        <v>18</v>
      </c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4"/>
      <c r="B102" s="17"/>
      <c r="C102" s="8"/>
      <c r="D102" s="18" t="s">
        <v>33</v>
      </c>
      <c r="E102" s="9"/>
      <c r="F102" s="19">
        <f>SUM(F96:F101)</f>
        <v>610</v>
      </c>
      <c r="G102" s="19">
        <f>SUM(G96:G101)</f>
        <v>26.3</v>
      </c>
      <c r="H102" s="19">
        <f>SUM(H96:H101)</f>
        <v>9.7999999999999989</v>
      </c>
      <c r="I102" s="19">
        <f>SUM(I96:I101)</f>
        <v>75.3</v>
      </c>
      <c r="J102" s="19">
        <f>SUM(J96:J101)</f>
        <v>494.70000000000005</v>
      </c>
      <c r="K102" s="25"/>
      <c r="L102" s="19">
        <f>SUM(L96:L101)</f>
        <v>71.300000000000011</v>
      </c>
    </row>
    <row r="103" spans="1:12" ht="15" x14ac:dyDescent="0.25">
      <c r="A103" s="26">
        <f>A96</f>
        <v>2</v>
      </c>
      <c r="B103" s="13">
        <f>B96</f>
        <v>1</v>
      </c>
      <c r="C103" s="10" t="s">
        <v>25</v>
      </c>
      <c r="D103" s="7" t="s">
        <v>26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27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28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7" t="s">
        <v>29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 t="s">
        <v>30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31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32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4"/>
      <c r="B112" s="17"/>
      <c r="C112" s="8"/>
      <c r="D112" s="18" t="s">
        <v>33</v>
      </c>
      <c r="E112" s="9"/>
      <c r="F112" s="19">
        <f>SUM(F103:F111)</f>
        <v>0</v>
      </c>
      <c r="G112" s="19">
        <f t="shared" ref="G112:J112" si="36">SUM(G103:G111)</f>
        <v>0</v>
      </c>
      <c r="H112" s="19">
        <f t="shared" si="36"/>
        <v>0</v>
      </c>
      <c r="I112" s="19">
        <f t="shared" si="36"/>
        <v>0</v>
      </c>
      <c r="J112" s="19">
        <f t="shared" si="36"/>
        <v>0</v>
      </c>
      <c r="K112" s="25"/>
      <c r="L112" s="19">
        <f t="shared" ref="L112" si="37">SUM(L103:L111)</f>
        <v>0</v>
      </c>
    </row>
    <row r="113" spans="1:12" ht="15" x14ac:dyDescent="0.2">
      <c r="A113" s="29">
        <f>A96</f>
        <v>2</v>
      </c>
      <c r="B113" s="30">
        <f>B96</f>
        <v>1</v>
      </c>
      <c r="C113" s="54" t="s">
        <v>4</v>
      </c>
      <c r="D113" s="55"/>
      <c r="E113" s="31"/>
      <c r="F113" s="32">
        <f>F102+F112</f>
        <v>610</v>
      </c>
      <c r="G113" s="32">
        <f t="shared" ref="G113" si="38">G102+G112</f>
        <v>26.3</v>
      </c>
      <c r="H113" s="32">
        <f t="shared" ref="H113" si="39">H102+H112</f>
        <v>9.7999999999999989</v>
      </c>
      <c r="I113" s="32">
        <f t="shared" ref="I113" si="40">I102+I112</f>
        <v>75.3</v>
      </c>
      <c r="J113" s="32">
        <f t="shared" ref="J113:L113" si="41">J102+J112</f>
        <v>494.70000000000005</v>
      </c>
      <c r="K113" s="32"/>
      <c r="L113" s="32">
        <f t="shared" si="41"/>
        <v>71.300000000000011</v>
      </c>
    </row>
    <row r="114" spans="1:12" ht="15" x14ac:dyDescent="0.25">
      <c r="A114" s="14">
        <v>2</v>
      </c>
      <c r="B114" s="15">
        <v>2</v>
      </c>
      <c r="C114" s="22" t="s">
        <v>20</v>
      </c>
      <c r="D114" s="5" t="s">
        <v>21</v>
      </c>
      <c r="E114" s="39" t="s">
        <v>97</v>
      </c>
      <c r="F114" s="40">
        <v>200</v>
      </c>
      <c r="G114" s="40">
        <v>4.5999999999999996</v>
      </c>
      <c r="H114" s="40">
        <v>5.8</v>
      </c>
      <c r="I114" s="40">
        <v>24.3</v>
      </c>
      <c r="J114" s="40">
        <v>207.2</v>
      </c>
      <c r="K114" s="41" t="s">
        <v>74</v>
      </c>
      <c r="L114" s="40">
        <v>15.4</v>
      </c>
    </row>
    <row r="115" spans="1:12" ht="15" x14ac:dyDescent="0.25">
      <c r="A115" s="14"/>
      <c r="B115" s="15"/>
      <c r="C115" s="11"/>
      <c r="D115" s="7" t="s">
        <v>22</v>
      </c>
      <c r="E115" s="42" t="s">
        <v>47</v>
      </c>
      <c r="F115" s="43">
        <v>200</v>
      </c>
      <c r="G115" s="43">
        <v>0.2</v>
      </c>
      <c r="H115" s="43">
        <v>0</v>
      </c>
      <c r="I115" s="43">
        <v>6.4</v>
      </c>
      <c r="J115" s="43">
        <v>26.8</v>
      </c>
      <c r="K115" s="44" t="s">
        <v>50</v>
      </c>
      <c r="L115" s="43">
        <v>1.3</v>
      </c>
    </row>
    <row r="116" spans="1:12" ht="15" x14ac:dyDescent="0.25">
      <c r="A116" s="14"/>
      <c r="B116" s="15"/>
      <c r="C116" s="11"/>
      <c r="D116" s="7" t="s">
        <v>23</v>
      </c>
      <c r="E116" s="42" t="s">
        <v>89</v>
      </c>
      <c r="F116" s="43">
        <v>110</v>
      </c>
      <c r="G116" s="43">
        <v>4</v>
      </c>
      <c r="H116" s="43">
        <v>9</v>
      </c>
      <c r="I116" s="43">
        <v>21</v>
      </c>
      <c r="J116" s="43">
        <v>169</v>
      </c>
      <c r="K116" s="44" t="s">
        <v>49</v>
      </c>
      <c r="L116" s="43">
        <v>8.9</v>
      </c>
    </row>
    <row r="117" spans="1:12" ht="15" x14ac:dyDescent="0.25">
      <c r="A117" s="14"/>
      <c r="B117" s="15"/>
      <c r="C117" s="11"/>
      <c r="D117" s="7" t="s">
        <v>24</v>
      </c>
      <c r="E117" s="42" t="s">
        <v>85</v>
      </c>
      <c r="F117" s="43">
        <v>100</v>
      </c>
      <c r="G117" s="43">
        <v>0.8</v>
      </c>
      <c r="H117" s="43">
        <v>0.8</v>
      </c>
      <c r="I117" s="43">
        <v>19.600000000000001</v>
      </c>
      <c r="J117" s="43">
        <v>94</v>
      </c>
      <c r="K117" s="44" t="s">
        <v>49</v>
      </c>
      <c r="L117" s="43">
        <v>24</v>
      </c>
    </row>
    <row r="118" spans="1:12" ht="15" x14ac:dyDescent="0.25">
      <c r="A118" s="14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14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16"/>
      <c r="B120" s="17"/>
      <c r="C120" s="8"/>
      <c r="D120" s="18" t="s">
        <v>33</v>
      </c>
      <c r="E120" s="9"/>
      <c r="F120" s="19">
        <f>SUM(F114:F119)</f>
        <v>610</v>
      </c>
      <c r="G120" s="19">
        <f>SUM(G114:G119)</f>
        <v>9.6000000000000014</v>
      </c>
      <c r="H120" s="19">
        <f>SUM(H114:H119)</f>
        <v>15.600000000000001</v>
      </c>
      <c r="I120" s="19">
        <f>SUM(I114:I119)</f>
        <v>71.300000000000011</v>
      </c>
      <c r="J120" s="19">
        <f>SUM(J114:J119)</f>
        <v>497</v>
      </c>
      <c r="K120" s="25"/>
      <c r="L120" s="19">
        <f>SUM(L114:L119)</f>
        <v>49.6</v>
      </c>
    </row>
    <row r="121" spans="1:12" ht="15" x14ac:dyDescent="0.25">
      <c r="A121" s="13">
        <f>A114</f>
        <v>2</v>
      </c>
      <c r="B121" s="13">
        <f>B114</f>
        <v>2</v>
      </c>
      <c r="C121" s="10" t="s">
        <v>25</v>
      </c>
      <c r="D121" s="7" t="s">
        <v>26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27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28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29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7" t="s">
        <v>30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7" t="s">
        <v>31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32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6"/>
      <c r="B130" s="17"/>
      <c r="C130" s="8"/>
      <c r="D130" s="18" t="s">
        <v>33</v>
      </c>
      <c r="E130" s="9"/>
      <c r="F130" s="19">
        <f>SUM(F121:F129)</f>
        <v>0</v>
      </c>
      <c r="G130" s="19">
        <f t="shared" ref="G130:J130" si="42">SUM(G121:G129)</f>
        <v>0</v>
      </c>
      <c r="H130" s="19">
        <f t="shared" si="42"/>
        <v>0</v>
      </c>
      <c r="I130" s="19">
        <f t="shared" si="42"/>
        <v>0</v>
      </c>
      <c r="J130" s="19">
        <f t="shared" si="42"/>
        <v>0</v>
      </c>
      <c r="K130" s="25"/>
      <c r="L130" s="19">
        <f t="shared" ref="L130" si="43">SUM(L121:L129)</f>
        <v>0</v>
      </c>
    </row>
    <row r="131" spans="1:12" ht="15" x14ac:dyDescent="0.2">
      <c r="A131" s="33">
        <f>A114</f>
        <v>2</v>
      </c>
      <c r="B131" s="33">
        <f>B114</f>
        <v>2</v>
      </c>
      <c r="C131" s="54" t="s">
        <v>4</v>
      </c>
      <c r="D131" s="55"/>
      <c r="E131" s="31"/>
      <c r="F131" s="32">
        <f>F120+F130</f>
        <v>610</v>
      </c>
      <c r="G131" s="32">
        <f t="shared" ref="G131" si="44">G120+G130</f>
        <v>9.6000000000000014</v>
      </c>
      <c r="H131" s="32">
        <f t="shared" ref="H131" si="45">H120+H130</f>
        <v>15.600000000000001</v>
      </c>
      <c r="I131" s="32">
        <f t="shared" ref="I131" si="46">I120+I130</f>
        <v>71.300000000000011</v>
      </c>
      <c r="J131" s="32">
        <f t="shared" ref="J131:L131" si="47">J120+J130</f>
        <v>497</v>
      </c>
      <c r="K131" s="32"/>
      <c r="L131" s="32">
        <f t="shared" si="47"/>
        <v>49.6</v>
      </c>
    </row>
    <row r="132" spans="1:12" ht="15" x14ac:dyDescent="0.25">
      <c r="A132" s="20">
        <v>2</v>
      </c>
      <c r="B132" s="21">
        <v>3</v>
      </c>
      <c r="C132" s="22" t="s">
        <v>20</v>
      </c>
      <c r="D132" s="5" t="s">
        <v>21</v>
      </c>
      <c r="E132" s="39" t="s">
        <v>75</v>
      </c>
      <c r="F132" s="40">
        <v>150</v>
      </c>
      <c r="G132" s="40">
        <v>4.4000000000000004</v>
      </c>
      <c r="H132" s="40">
        <v>5.3</v>
      </c>
      <c r="I132" s="40">
        <v>30.5</v>
      </c>
      <c r="J132" s="40">
        <v>187.1</v>
      </c>
      <c r="K132" s="41" t="s">
        <v>81</v>
      </c>
      <c r="L132" s="40">
        <v>4.0999999999999996</v>
      </c>
    </row>
    <row r="133" spans="1:12" ht="15" x14ac:dyDescent="0.25">
      <c r="A133" s="23"/>
      <c r="B133" s="15"/>
      <c r="C133" s="11"/>
      <c r="D133" s="7" t="s">
        <v>22</v>
      </c>
      <c r="E133" s="42" t="s">
        <v>60</v>
      </c>
      <c r="F133" s="43">
        <v>200</v>
      </c>
      <c r="G133" s="43">
        <v>0.2</v>
      </c>
      <c r="H133" s="43">
        <v>0.1</v>
      </c>
      <c r="I133" s="43">
        <v>12.2</v>
      </c>
      <c r="J133" s="43">
        <v>50.6</v>
      </c>
      <c r="K133" s="44" t="s">
        <v>86</v>
      </c>
      <c r="L133" s="43">
        <v>3.7</v>
      </c>
    </row>
    <row r="134" spans="1:12" ht="15.75" customHeight="1" x14ac:dyDescent="0.25">
      <c r="A134" s="23"/>
      <c r="B134" s="15"/>
      <c r="C134" s="11"/>
      <c r="D134" s="7" t="s">
        <v>23</v>
      </c>
      <c r="E134" s="42" t="s">
        <v>43</v>
      </c>
      <c r="F134" s="43">
        <v>100</v>
      </c>
      <c r="G134" s="43">
        <v>3</v>
      </c>
      <c r="H134" s="43">
        <v>0.3</v>
      </c>
      <c r="I134" s="43">
        <v>19.7</v>
      </c>
      <c r="J134" s="43">
        <v>93.8</v>
      </c>
      <c r="K134" s="44" t="s">
        <v>49</v>
      </c>
      <c r="L134" s="43">
        <v>6.7</v>
      </c>
    </row>
    <row r="135" spans="1:12" ht="15" x14ac:dyDescent="0.25">
      <c r="A135" s="23"/>
      <c r="B135" s="15"/>
      <c r="C135" s="11"/>
      <c r="D135" s="7" t="s">
        <v>21</v>
      </c>
      <c r="E135" s="42" t="s">
        <v>66</v>
      </c>
      <c r="F135" s="43">
        <v>100</v>
      </c>
      <c r="G135" s="43">
        <v>13.9</v>
      </c>
      <c r="H135" s="43">
        <v>7.4</v>
      </c>
      <c r="I135" s="43">
        <v>6.3</v>
      </c>
      <c r="J135" s="43">
        <v>147.30000000000001</v>
      </c>
      <c r="K135" s="44" t="s">
        <v>68</v>
      </c>
      <c r="L135" s="43">
        <v>37.049999999999997</v>
      </c>
    </row>
    <row r="136" spans="1:12" ht="15" x14ac:dyDescent="0.25">
      <c r="A136" s="23"/>
      <c r="B136" s="15"/>
      <c r="C136" s="11"/>
      <c r="D136" s="6" t="s">
        <v>44</v>
      </c>
      <c r="E136" s="42" t="s">
        <v>67</v>
      </c>
      <c r="F136" s="43">
        <v>60</v>
      </c>
      <c r="G136" s="43">
        <v>0.7</v>
      </c>
      <c r="H136" s="43">
        <v>0.1</v>
      </c>
      <c r="I136" s="43">
        <v>2.2999999999999998</v>
      </c>
      <c r="J136" s="43">
        <v>12.8</v>
      </c>
      <c r="K136" s="44" t="s">
        <v>69</v>
      </c>
      <c r="L136" s="43">
        <v>18</v>
      </c>
    </row>
    <row r="137" spans="1:12" ht="15" x14ac:dyDescent="0.25">
      <c r="A137" s="23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24"/>
      <c r="B138" s="17"/>
      <c r="C138" s="8"/>
      <c r="D138" s="18" t="s">
        <v>33</v>
      </c>
      <c r="E138" s="9"/>
      <c r="F138" s="19">
        <f>SUM(F132:F137)</f>
        <v>610</v>
      </c>
      <c r="G138" s="19">
        <f>SUM(G132:G137)</f>
        <v>22.2</v>
      </c>
      <c r="H138" s="19">
        <f>SUM(H132:H137)</f>
        <v>13.2</v>
      </c>
      <c r="I138" s="19">
        <f>SUM(I132:I137)</f>
        <v>71</v>
      </c>
      <c r="J138" s="19">
        <f>SUM(J132:J137)</f>
        <v>491.6</v>
      </c>
      <c r="K138" s="25"/>
      <c r="L138" s="19">
        <f>SUM(L132:L137)</f>
        <v>69.55</v>
      </c>
    </row>
    <row r="139" spans="1:12" ht="15" x14ac:dyDescent="0.25">
      <c r="A139" s="26">
        <f>A132</f>
        <v>2</v>
      </c>
      <c r="B139" s="13">
        <f>B132</f>
        <v>3</v>
      </c>
      <c r="C139" s="10" t="s">
        <v>25</v>
      </c>
      <c r="D139" s="7" t="s">
        <v>26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27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28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29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30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 t="s">
        <v>31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 t="s">
        <v>32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SUM(F139:F147)</f>
        <v>0</v>
      </c>
      <c r="G148" s="19">
        <f t="shared" ref="G148:J148" si="48">SUM(G139:G147)</f>
        <v>0</v>
      </c>
      <c r="H148" s="19">
        <f t="shared" si="48"/>
        <v>0</v>
      </c>
      <c r="I148" s="19">
        <f t="shared" si="48"/>
        <v>0</v>
      </c>
      <c r="J148" s="19">
        <f t="shared" si="48"/>
        <v>0</v>
      </c>
      <c r="K148" s="25"/>
      <c r="L148" s="19">
        <f t="shared" ref="L148" si="49">SUM(L139:L147)</f>
        <v>0</v>
      </c>
    </row>
    <row r="149" spans="1:12" ht="15" x14ac:dyDescent="0.2">
      <c r="A149" s="29">
        <f>A132</f>
        <v>2</v>
      </c>
      <c r="B149" s="30">
        <f>B132</f>
        <v>3</v>
      </c>
      <c r="C149" s="54" t="s">
        <v>4</v>
      </c>
      <c r="D149" s="55"/>
      <c r="E149" s="31"/>
      <c r="F149" s="32">
        <f>F138+F148</f>
        <v>610</v>
      </c>
      <c r="G149" s="32">
        <f t="shared" ref="G149" si="50">G138+G148</f>
        <v>22.2</v>
      </c>
      <c r="H149" s="32">
        <f t="shared" ref="H149" si="51">H138+H148</f>
        <v>13.2</v>
      </c>
      <c r="I149" s="32">
        <f t="shared" ref="I149" si="52">I138+I148</f>
        <v>71</v>
      </c>
      <c r="J149" s="32">
        <f t="shared" ref="J149:L149" si="53">J138+J148</f>
        <v>491.6</v>
      </c>
      <c r="K149" s="32"/>
      <c r="L149" s="32">
        <f t="shared" si="53"/>
        <v>69.55</v>
      </c>
    </row>
    <row r="150" spans="1:12" ht="15" x14ac:dyDescent="0.25">
      <c r="A150" s="20">
        <v>2</v>
      </c>
      <c r="B150" s="21">
        <v>4</v>
      </c>
      <c r="C150" s="22" t="s">
        <v>20</v>
      </c>
      <c r="D150" s="5" t="s">
        <v>21</v>
      </c>
      <c r="E150" s="39" t="s">
        <v>82</v>
      </c>
      <c r="F150" s="40">
        <v>200</v>
      </c>
      <c r="G150" s="40">
        <v>21</v>
      </c>
      <c r="H150" s="40">
        <v>7</v>
      </c>
      <c r="I150" s="40">
        <v>17.5</v>
      </c>
      <c r="J150" s="40">
        <v>217.3</v>
      </c>
      <c r="K150" s="41" t="s">
        <v>83</v>
      </c>
      <c r="L150" s="40">
        <v>48.4</v>
      </c>
    </row>
    <row r="151" spans="1:12" ht="15" x14ac:dyDescent="0.25">
      <c r="A151" s="23"/>
      <c r="B151" s="15"/>
      <c r="C151" s="11"/>
      <c r="D151" s="7" t="s">
        <v>22</v>
      </c>
      <c r="E151" s="42" t="s">
        <v>70</v>
      </c>
      <c r="F151" s="43">
        <v>200</v>
      </c>
      <c r="G151" s="43">
        <v>4.7</v>
      </c>
      <c r="H151" s="43">
        <v>3.5</v>
      </c>
      <c r="I151" s="43">
        <v>12.5</v>
      </c>
      <c r="J151" s="43">
        <v>100.4</v>
      </c>
      <c r="K151" s="44" t="s">
        <v>88</v>
      </c>
      <c r="L151" s="43">
        <v>14.2</v>
      </c>
    </row>
    <row r="152" spans="1:12" ht="15" x14ac:dyDescent="0.25">
      <c r="A152" s="23"/>
      <c r="B152" s="15"/>
      <c r="C152" s="11"/>
      <c r="D152" s="7" t="s">
        <v>23</v>
      </c>
      <c r="E152" s="42" t="s">
        <v>43</v>
      </c>
      <c r="F152" s="43">
        <v>100</v>
      </c>
      <c r="G152" s="43">
        <v>3</v>
      </c>
      <c r="H152" s="43">
        <v>0.3</v>
      </c>
      <c r="I152" s="43">
        <v>19.7</v>
      </c>
      <c r="J152" s="43">
        <v>93.8</v>
      </c>
      <c r="K152" s="44" t="s">
        <v>49</v>
      </c>
      <c r="L152" s="43">
        <v>6.7</v>
      </c>
    </row>
    <row r="153" spans="1:12" ht="15" x14ac:dyDescent="0.25">
      <c r="A153" s="23"/>
      <c r="B153" s="15"/>
      <c r="C153" s="11"/>
      <c r="D153" s="6" t="s">
        <v>44</v>
      </c>
      <c r="E153" s="42" t="s">
        <v>99</v>
      </c>
      <c r="F153" s="43">
        <v>60</v>
      </c>
      <c r="G153" s="43">
        <v>0.8</v>
      </c>
      <c r="H153" s="43">
        <v>6.1</v>
      </c>
      <c r="I153" s="43">
        <v>3.6</v>
      </c>
      <c r="J153" s="43">
        <v>72.5</v>
      </c>
      <c r="K153" s="44" t="s">
        <v>84</v>
      </c>
      <c r="L153" s="43">
        <v>6.45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SUM(F150:F154)</f>
        <v>560</v>
      </c>
      <c r="G155" s="19">
        <f>SUM(G150:G154)</f>
        <v>29.5</v>
      </c>
      <c r="H155" s="19">
        <f>SUM(H150:H154)</f>
        <v>16.899999999999999</v>
      </c>
      <c r="I155" s="19">
        <f>SUM(I150:I154)</f>
        <v>53.300000000000004</v>
      </c>
      <c r="J155" s="19">
        <f>SUM(J150:J154)</f>
        <v>484.00000000000006</v>
      </c>
      <c r="K155" s="25"/>
      <c r="L155" s="19">
        <f>SUM(L150:L154)</f>
        <v>75.75</v>
      </c>
    </row>
    <row r="156" spans="1:12" ht="15" x14ac:dyDescent="0.25">
      <c r="A156" s="26">
        <f>A150</f>
        <v>2</v>
      </c>
      <c r="B156" s="13">
        <f>B150</f>
        <v>4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54">SUM(G156:G164)</f>
        <v>0</v>
      </c>
      <c r="H165" s="19">
        <f t="shared" si="54"/>
        <v>0</v>
      </c>
      <c r="I165" s="19">
        <f t="shared" si="54"/>
        <v>0</v>
      </c>
      <c r="J165" s="19">
        <f t="shared" si="54"/>
        <v>0</v>
      </c>
      <c r="K165" s="25"/>
      <c r="L165" s="19">
        <f t="shared" ref="L165" si="55">SUM(L156:L164)</f>
        <v>0</v>
      </c>
    </row>
    <row r="166" spans="1:12" ht="15" x14ac:dyDescent="0.2">
      <c r="A166" s="29">
        <f>A150</f>
        <v>2</v>
      </c>
      <c r="B166" s="30">
        <f>B150</f>
        <v>4</v>
      </c>
      <c r="C166" s="54" t="s">
        <v>4</v>
      </c>
      <c r="D166" s="55"/>
      <c r="E166" s="31"/>
      <c r="F166" s="32">
        <f>F155+F165</f>
        <v>560</v>
      </c>
      <c r="G166" s="32">
        <f t="shared" ref="G166" si="56">G155+G165</f>
        <v>29.5</v>
      </c>
      <c r="H166" s="32">
        <f t="shared" ref="H166" si="57">H155+H165</f>
        <v>16.899999999999999</v>
      </c>
      <c r="I166" s="32">
        <f t="shared" ref="I166" si="58">I155+I165</f>
        <v>53.300000000000004</v>
      </c>
      <c r="J166" s="32">
        <f t="shared" ref="J166:L166" si="59">J155+J165</f>
        <v>484.00000000000006</v>
      </c>
      <c r="K166" s="32"/>
      <c r="L166" s="32">
        <f t="shared" si="59"/>
        <v>75.75</v>
      </c>
    </row>
    <row r="167" spans="1:12" ht="15" x14ac:dyDescent="0.25">
      <c r="A167" s="20">
        <v>2</v>
      </c>
      <c r="B167" s="21">
        <v>5</v>
      </c>
      <c r="C167" s="22" t="s">
        <v>20</v>
      </c>
      <c r="D167" s="5" t="s">
        <v>21</v>
      </c>
      <c r="E167" s="39" t="s">
        <v>98</v>
      </c>
      <c r="F167" s="40">
        <v>200</v>
      </c>
      <c r="G167" s="40">
        <v>7.1</v>
      </c>
      <c r="H167" s="40">
        <v>5.8</v>
      </c>
      <c r="I167" s="40">
        <v>26.7</v>
      </c>
      <c r="J167" s="40">
        <v>208.3</v>
      </c>
      <c r="K167" s="41" t="s">
        <v>76</v>
      </c>
      <c r="L167" s="40">
        <v>12.8</v>
      </c>
    </row>
    <row r="168" spans="1:12" ht="15" x14ac:dyDescent="0.25">
      <c r="A168" s="23"/>
      <c r="B168" s="15"/>
      <c r="C168" s="11"/>
      <c r="D168" s="7" t="s">
        <v>22</v>
      </c>
      <c r="E168" s="42" t="s">
        <v>72</v>
      </c>
      <c r="F168" s="43">
        <v>200</v>
      </c>
      <c r="G168" s="43">
        <v>0.2</v>
      </c>
      <c r="H168" s="43">
        <v>0.1</v>
      </c>
      <c r="I168" s="43">
        <v>6.6</v>
      </c>
      <c r="J168" s="43">
        <v>27.9</v>
      </c>
      <c r="K168" s="44" t="s">
        <v>57</v>
      </c>
      <c r="L168" s="43">
        <v>2.7</v>
      </c>
    </row>
    <row r="169" spans="1:12" ht="15" x14ac:dyDescent="0.25">
      <c r="A169" s="23"/>
      <c r="B169" s="15"/>
      <c r="C169" s="11"/>
      <c r="D169" s="7" t="s">
        <v>23</v>
      </c>
      <c r="E169" s="42" t="s">
        <v>89</v>
      </c>
      <c r="F169" s="43">
        <v>110</v>
      </c>
      <c r="G169" s="43">
        <v>4</v>
      </c>
      <c r="H169" s="43">
        <v>9</v>
      </c>
      <c r="I169" s="43">
        <v>21</v>
      </c>
      <c r="J169" s="43">
        <v>169</v>
      </c>
      <c r="K169" s="44" t="s">
        <v>49</v>
      </c>
      <c r="L169" s="43">
        <v>8.9</v>
      </c>
    </row>
    <row r="170" spans="1:12" ht="15" x14ac:dyDescent="0.25">
      <c r="A170" s="23"/>
      <c r="B170" s="15"/>
      <c r="C170" s="11"/>
      <c r="D170" s="7" t="s">
        <v>24</v>
      </c>
      <c r="E170" s="42" t="s">
        <v>80</v>
      </c>
      <c r="F170" s="43">
        <v>100</v>
      </c>
      <c r="G170" s="43">
        <v>0.8</v>
      </c>
      <c r="H170" s="43">
        <v>0.8</v>
      </c>
      <c r="I170" s="43">
        <v>19.600000000000001</v>
      </c>
      <c r="J170" s="43">
        <v>94</v>
      </c>
      <c r="K170" s="44" t="s">
        <v>49</v>
      </c>
      <c r="L170" s="43">
        <v>22</v>
      </c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.75" customHeight="1" x14ac:dyDescent="0.25">
      <c r="A173" s="24"/>
      <c r="B173" s="17"/>
      <c r="C173" s="8"/>
      <c r="D173" s="18" t="s">
        <v>33</v>
      </c>
      <c r="E173" s="9"/>
      <c r="F173" s="19">
        <f>SUM(F167:F172)</f>
        <v>610</v>
      </c>
      <c r="G173" s="19">
        <f>SUM(G167:G172)</f>
        <v>12.100000000000001</v>
      </c>
      <c r="H173" s="19">
        <f>SUM(H167:H172)</f>
        <v>15.7</v>
      </c>
      <c r="I173" s="19">
        <f>SUM(I167:I172)</f>
        <v>73.900000000000006</v>
      </c>
      <c r="J173" s="19">
        <f>SUM(J167:J172)</f>
        <v>499.20000000000005</v>
      </c>
      <c r="K173" s="25"/>
      <c r="L173" s="19">
        <f>SUM(L167:L172)</f>
        <v>46.4</v>
      </c>
    </row>
    <row r="174" spans="1:12" ht="15" x14ac:dyDescent="0.25">
      <c r="A174" s="26">
        <f>A167</f>
        <v>2</v>
      </c>
      <c r="B174" s="13">
        <f>B167</f>
        <v>5</v>
      </c>
      <c r="C174" s="10" t="s">
        <v>25</v>
      </c>
      <c r="D174" s="7" t="s">
        <v>26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7" t="s">
        <v>27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7" t="s">
        <v>28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29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30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31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32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4"/>
      <c r="B183" s="17"/>
      <c r="C183" s="8"/>
      <c r="D183" s="18" t="s">
        <v>33</v>
      </c>
      <c r="E183" s="9"/>
      <c r="F183" s="19">
        <f>SUM(F174:F182)</f>
        <v>0</v>
      </c>
      <c r="G183" s="19">
        <f t="shared" ref="G183:J183" si="60">SUM(G174:G182)</f>
        <v>0</v>
      </c>
      <c r="H183" s="19">
        <f t="shared" si="60"/>
        <v>0</v>
      </c>
      <c r="I183" s="19">
        <f t="shared" si="60"/>
        <v>0</v>
      </c>
      <c r="J183" s="19">
        <f t="shared" si="60"/>
        <v>0</v>
      </c>
      <c r="K183" s="25"/>
      <c r="L183" s="19">
        <f t="shared" ref="L183" si="61">SUM(L174:L182)</f>
        <v>0</v>
      </c>
    </row>
    <row r="184" spans="1:12" ht="15" x14ac:dyDescent="0.2">
      <c r="A184" s="29">
        <f>A167</f>
        <v>2</v>
      </c>
      <c r="B184" s="30">
        <f>B167</f>
        <v>5</v>
      </c>
      <c r="C184" s="54" t="s">
        <v>4</v>
      </c>
      <c r="D184" s="55"/>
      <c r="E184" s="31"/>
      <c r="F184" s="32">
        <f>F173+F183</f>
        <v>610</v>
      </c>
      <c r="G184" s="32">
        <f t="shared" ref="G184" si="62">G173+G183</f>
        <v>12.100000000000001</v>
      </c>
      <c r="H184" s="32">
        <f t="shared" ref="H184" si="63">H173+H183</f>
        <v>15.7</v>
      </c>
      <c r="I184" s="32">
        <f t="shared" ref="I184" si="64">I173+I183</f>
        <v>73.900000000000006</v>
      </c>
      <c r="J184" s="32">
        <f t="shared" ref="J184:L184" si="65">J173+J183</f>
        <v>499.20000000000005</v>
      </c>
      <c r="K184" s="32"/>
      <c r="L184" s="32">
        <f t="shared" si="65"/>
        <v>46.4</v>
      </c>
    </row>
    <row r="185" spans="1:12" x14ac:dyDescent="0.2">
      <c r="A185" s="27"/>
      <c r="B185" s="28"/>
      <c r="C185" s="56" t="s">
        <v>5</v>
      </c>
      <c r="D185" s="56"/>
      <c r="E185" s="56"/>
      <c r="F185" s="34">
        <f>(F23+F41+F59+F77+F95+F113+F131+F149+F166+F184)/(IF(F23=0,0,1)+IF(F41=0,0,1)+IF(F59=0,0,1)+IF(F77=0,0,1)+IF(F95=0,0,1)+IF(F113=0,0,1)+IF(F131=0,0,1)+IF(F149=0,0,1)+IF(F166=0,0,1)+IF(F184=0,0,1))</f>
        <v>607.5</v>
      </c>
      <c r="G185" s="34">
        <f>(G23+G41+G59+G77+G95+G113+G131+G149+G166+G184)/(IF(G23=0,0,1)+IF(G41=0,0,1)+IF(G59=0,0,1)+IF(G77=0,0,1)+IF(G95=0,0,1)+IF(G113=0,0,1)+IF(G131=0,0,1)+IF(G149=0,0,1)+IF(G166=0,0,1)+IF(G184=0,0,1))</f>
        <v>21.005999999999997</v>
      </c>
      <c r="H185" s="34">
        <f>(H23+H41+H59+H77+H95+H113+H131+H149+H166+H184)/(IF(H23=0,0,1)+IF(H41=0,0,1)+IF(H59=0,0,1)+IF(H77=0,0,1)+IF(H95=0,0,1)+IF(H113=0,0,1)+IF(H131=0,0,1)+IF(H149=0,0,1)+IF(H166=0,0,1)+IF(H184=0,0,1))</f>
        <v>16.184999999999999</v>
      </c>
      <c r="I185" s="34">
        <f>(I23+I41+I59+I77+I95+I113+I131+I149+I166+I184)/(IF(I23=0,0,1)+IF(I41=0,0,1)+IF(I59=0,0,1)+IF(I77=0,0,1)+IF(I95=0,0,1)+IF(I113=0,0,1)+IF(I131=0,0,1)+IF(I149=0,0,1)+IF(I166=0,0,1)+IF(I184=0,0,1))</f>
        <v>73.967999999999989</v>
      </c>
      <c r="J185" s="34">
        <f>(J23+J41+J59+J77+J95+J113+J131+J149+J166+J184)/(IF(J23=0,0,1)+IF(J41=0,0,1)+IF(J59=0,0,1)+IF(J77=0,0,1)+IF(J95=0,0,1)+IF(J113=0,0,1)+IF(J131=0,0,1)+IF(J149=0,0,1)+IF(J166=0,0,1)+IF(J184=0,0,1))</f>
        <v>509.52200000000005</v>
      </c>
      <c r="K185" s="34"/>
      <c r="L185" s="34">
        <f>(L23+L41+L59+L77+L95+L113+L131+L149+L166+L184)/(IF(L23=0,0,1)+IF(L41=0,0,1)+IF(L59=0,0,1)+IF(L77=0,0,1)+IF(L95=0,0,1)+IF(L113=0,0,1)+IF(L131=0,0,1)+IF(L149=0,0,1)+IF(L166=0,0,1)+IF(L184=0,0,1))</f>
        <v>63.356000000000009</v>
      </c>
    </row>
  </sheetData>
  <sheetProtection sheet="1" objects="1" scenarios="1"/>
  <mergeCells count="14">
    <mergeCell ref="C1:E1"/>
    <mergeCell ref="H1:K1"/>
    <mergeCell ref="H2:K2"/>
    <mergeCell ref="C41:D41"/>
    <mergeCell ref="C59:D59"/>
    <mergeCell ref="C77:D77"/>
    <mergeCell ref="C95:D95"/>
    <mergeCell ref="C23:D23"/>
    <mergeCell ref="C185:E185"/>
    <mergeCell ref="C184:D184"/>
    <mergeCell ref="C113:D113"/>
    <mergeCell ref="C131:D131"/>
    <mergeCell ref="C149:D149"/>
    <mergeCell ref="C166:D166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2025-01-09T10:47:28Z</cp:lastPrinted>
  <dcterms:created xsi:type="dcterms:W3CDTF">2022-05-16T14:23:56Z</dcterms:created>
  <dcterms:modified xsi:type="dcterms:W3CDTF">2025-01-30T06:51:29Z</dcterms:modified>
</cp:coreProperties>
</file>